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flood/Desktop/Desktop – Ken’s MacBook Air (2)/"/>
    </mc:Choice>
  </mc:AlternateContent>
  <xr:revisionPtr revIDLastSave="0" documentId="8_{9C4B12AB-8A53-644E-90C8-6299CBE775DA}" xr6:coauthVersionLast="47" xr6:coauthVersionMax="47" xr10:uidLastSave="{00000000-0000-0000-0000-000000000000}"/>
  <bookViews>
    <workbookView xWindow="0" yWindow="500" windowWidth="28800" windowHeight="17500" xr2:uid="{624520B2-86A5-4845-88FC-4B898E60E230}"/>
  </bookViews>
  <sheets>
    <sheet name="Treasury" sheetId="1" r:id="rId1"/>
    <sheet name="Business Banking" sheetId="4" r:id="rId2"/>
    <sheet name="Yarningale " sheetId="2" r:id="rId3"/>
    <sheet name="Deposi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B75" i="1"/>
  <c r="B81" i="1"/>
  <c r="C65" i="1"/>
  <c r="C55" i="1"/>
  <c r="C47" i="1"/>
  <c r="C38" i="1"/>
  <c r="C49" i="1" s="1"/>
  <c r="C41" i="1"/>
  <c r="C25" i="1"/>
  <c r="C26" i="2" l="1"/>
  <c r="C12" i="2"/>
  <c r="C12" i="1"/>
  <c r="B14" i="1" s="1"/>
  <c r="B77" i="1" s="1"/>
  <c r="C29" i="1"/>
  <c r="C29" i="2" l="1"/>
</calcChain>
</file>

<file path=xl/sharedStrings.xml><?xml version="1.0" encoding="utf-8"?>
<sst xmlns="http://schemas.openxmlformats.org/spreadsheetml/2006/main" count="82" uniqueCount="75">
  <si>
    <t>Treasury A/c</t>
  </si>
  <si>
    <t>April22 - Mar 23</t>
  </si>
  <si>
    <t>Income</t>
  </si>
  <si>
    <t>Opening Balance</t>
  </si>
  <si>
    <t>Precept</t>
  </si>
  <si>
    <t>VAT reclaim</t>
  </si>
  <si>
    <t>Subscriptions</t>
  </si>
  <si>
    <t>Mowing allowance</t>
  </si>
  <si>
    <t>Total</t>
  </si>
  <si>
    <t>Total Income</t>
  </si>
  <si>
    <t>Expenditure</t>
  </si>
  <si>
    <t>Clerks Wages</t>
  </si>
  <si>
    <t>Clerks Expenses</t>
  </si>
  <si>
    <t>HMRC</t>
  </si>
  <si>
    <t>Wages Admin</t>
  </si>
  <si>
    <t>Total Admin</t>
  </si>
  <si>
    <t>Utilities Water</t>
  </si>
  <si>
    <t>Utilities Power</t>
  </si>
  <si>
    <t>Total Utilities</t>
  </si>
  <si>
    <t>Room Hire</t>
  </si>
  <si>
    <t>Insurances</t>
  </si>
  <si>
    <t>Internal Audit</t>
  </si>
  <si>
    <t>External Audit</t>
  </si>
  <si>
    <t>Diffibrillator</t>
  </si>
  <si>
    <t>ICO</t>
  </si>
  <si>
    <t>FoYC</t>
  </si>
  <si>
    <t>Pavilion</t>
  </si>
  <si>
    <t>Simon Lawton</t>
  </si>
  <si>
    <t>Donations/Memberships</t>
  </si>
  <si>
    <t>Total Misc</t>
  </si>
  <si>
    <t>Mowing</t>
  </si>
  <si>
    <t>Yarningale A/c</t>
  </si>
  <si>
    <t>Parish Transfer (Treasury</t>
  </si>
  <si>
    <t>Meadowcare Limited</t>
  </si>
  <si>
    <t>Total Outgoings</t>
  </si>
  <si>
    <t>Opening Balance April 22</t>
  </si>
  <si>
    <t>Cloosing Balance March 23</t>
  </si>
  <si>
    <t>ex WCC 21/09/22</t>
  </si>
  <si>
    <t>Transfer Treasury a/c</t>
  </si>
  <si>
    <t>Deposit A/c</t>
  </si>
  <si>
    <t>Deposits</t>
  </si>
  <si>
    <t>Interest</t>
  </si>
  <si>
    <t>Withdrawals</t>
  </si>
  <si>
    <t>Total Withdrawals</t>
  </si>
  <si>
    <t>Computer</t>
  </si>
  <si>
    <t>Trees</t>
  </si>
  <si>
    <t>Training</t>
  </si>
  <si>
    <t xml:space="preserve">Coronation Garden </t>
  </si>
  <si>
    <t>Gardening Gp</t>
  </si>
  <si>
    <t>Total Insurances</t>
  </si>
  <si>
    <t>Wild Flowers</t>
  </si>
  <si>
    <t>Mowing Ian price</t>
  </si>
  <si>
    <t>Mowing Claverdon 1 T Fox</t>
  </si>
  <si>
    <t>Total Green M/T</t>
  </si>
  <si>
    <t>Total Mowing</t>
  </si>
  <si>
    <t>Total FoYC</t>
  </si>
  <si>
    <t>Miscellaneous</t>
  </si>
  <si>
    <t>Legal</t>
  </si>
  <si>
    <t>Pavilion &amp; Recreation</t>
  </si>
  <si>
    <t>RoSPA</t>
  </si>
  <si>
    <t>Total Pavilion/Grounds</t>
  </si>
  <si>
    <t>Total Expenditure</t>
  </si>
  <si>
    <t>Carried Forward</t>
  </si>
  <si>
    <t>UTB 31/3/23</t>
  </si>
  <si>
    <t>Lloyds</t>
  </si>
  <si>
    <t xml:space="preserve">Total </t>
  </si>
  <si>
    <t xml:space="preserve">Transfers </t>
  </si>
  <si>
    <t>y</t>
  </si>
  <si>
    <t>Insurance</t>
  </si>
  <si>
    <t>Service Charge UTB</t>
  </si>
  <si>
    <t>check</t>
  </si>
  <si>
    <t>Lloyds transfer</t>
  </si>
  <si>
    <t>Advertising</t>
  </si>
  <si>
    <t>C/F</t>
  </si>
  <si>
    <t>Closing balance 31/3/23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</si>
</sst>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14" fontId="0" fillId="0" borderId="0" xfId="0" applyNumberFormat="1"/>
    <xf numFmtId="17" fontId="0" fillId="0" borderId="0" xfId="0" applyNumberFormat="1"/>
    <xf numFmtId="0" fontId="2" fillId="0" borderId="0" xfId="0" applyFon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4C5D-6D71-E34A-A8C4-C05C8842D69E}">
  <dimension ref="A1:E81"/>
  <sheetViews>
    <sheetView tabSelected="1" workbookViewId="0">
      <selection activeCell="L7" sqref="L7"/>
    </sheetView>
  </sheetViews>
  <sheetFormatPr baseColWidth="10" defaultRowHeight="16" x14ac:dyDescent="0.2"/>
  <cols>
    <col min="1" max="1" width="23.33203125" customWidth="1"/>
    <col min="2" max="2" width="15.1640625" customWidth="1"/>
    <col min="3" max="3" width="11.33203125" bestFit="1" customWidth="1"/>
  </cols>
  <sheetData>
    <row r="1" spans="1:5" x14ac:dyDescent="0.2">
      <c r="A1" t="s">
        <v>0</v>
      </c>
      <c r="B1" t="s">
        <v>1</v>
      </c>
    </row>
    <row r="2" spans="1:5" x14ac:dyDescent="0.2">
      <c r="E2" s="6">
        <v>44986</v>
      </c>
    </row>
    <row r="3" spans="1:5" x14ac:dyDescent="0.2">
      <c r="A3" t="s">
        <v>3</v>
      </c>
      <c r="B3" s="1">
        <v>72597.52</v>
      </c>
      <c r="C3" s="1"/>
    </row>
    <row r="4" spans="1:5" x14ac:dyDescent="0.2">
      <c r="B4" s="1"/>
      <c r="C4" s="1"/>
    </row>
    <row r="5" spans="1:5" x14ac:dyDescent="0.2">
      <c r="A5" s="3" t="s">
        <v>2</v>
      </c>
      <c r="B5" s="1"/>
      <c r="C5" s="1"/>
    </row>
    <row r="6" spans="1:5" x14ac:dyDescent="0.2">
      <c r="A6" t="s">
        <v>4</v>
      </c>
      <c r="B6" s="1">
        <v>34500</v>
      </c>
      <c r="C6" s="1"/>
    </row>
    <row r="7" spans="1:5" x14ac:dyDescent="0.2">
      <c r="A7" t="s">
        <v>5</v>
      </c>
      <c r="B7" s="1">
        <v>6571.09</v>
      </c>
      <c r="C7" s="1"/>
    </row>
    <row r="8" spans="1:5" x14ac:dyDescent="0.2">
      <c r="A8" t="s">
        <v>66</v>
      </c>
      <c r="B8" s="1">
        <v>5723.12</v>
      </c>
      <c r="C8" s="1"/>
    </row>
    <row r="9" spans="1:5" x14ac:dyDescent="0.2">
      <c r="A9" t="s">
        <v>6</v>
      </c>
      <c r="B9" s="1">
        <v>1000</v>
      </c>
      <c r="C9" s="1"/>
    </row>
    <row r="10" spans="1:5" x14ac:dyDescent="0.2">
      <c r="A10" t="s">
        <v>7</v>
      </c>
      <c r="B10" s="1">
        <v>1422</v>
      </c>
      <c r="C10" s="1"/>
    </row>
    <row r="11" spans="1:5" x14ac:dyDescent="0.2">
      <c r="B11" s="1"/>
      <c r="C11" s="1"/>
    </row>
    <row r="12" spans="1:5" x14ac:dyDescent="0.2">
      <c r="A12" t="s">
        <v>8</v>
      </c>
      <c r="B12" s="1"/>
      <c r="C12" s="2">
        <f>SUM(B6:B10)</f>
        <v>49216.21</v>
      </c>
    </row>
    <row r="13" spans="1:5" x14ac:dyDescent="0.2">
      <c r="B13" s="1"/>
      <c r="C13" s="1"/>
    </row>
    <row r="14" spans="1:5" x14ac:dyDescent="0.2">
      <c r="A14" t="s">
        <v>9</v>
      </c>
      <c r="B14" s="2">
        <f>SUM(B3+C12)</f>
        <v>121813.73000000001</v>
      </c>
      <c r="C14" s="2"/>
    </row>
    <row r="17" spans="1:4" x14ac:dyDescent="0.2">
      <c r="A17" s="3" t="s">
        <v>10</v>
      </c>
    </row>
    <row r="18" spans="1:4" x14ac:dyDescent="0.2">
      <c r="A18" t="s">
        <v>11</v>
      </c>
      <c r="B18" s="1">
        <v>6958.43</v>
      </c>
      <c r="C18" s="1"/>
    </row>
    <row r="19" spans="1:4" x14ac:dyDescent="0.2">
      <c r="A19" t="s">
        <v>12</v>
      </c>
      <c r="B19" s="1">
        <v>361.07</v>
      </c>
      <c r="C19" s="1"/>
    </row>
    <row r="20" spans="1:4" x14ac:dyDescent="0.2">
      <c r="A20" t="s">
        <v>44</v>
      </c>
      <c r="B20" s="1">
        <v>1200</v>
      </c>
      <c r="C20" s="1"/>
    </row>
    <row r="21" spans="1:4" x14ac:dyDescent="0.2">
      <c r="A21" t="s">
        <v>13</v>
      </c>
      <c r="B21" s="1">
        <v>1265.1400000000001</v>
      </c>
      <c r="C21" s="1"/>
    </row>
    <row r="22" spans="1:4" x14ac:dyDescent="0.2">
      <c r="A22" t="s">
        <v>14</v>
      </c>
      <c r="B22" s="1">
        <v>479.25</v>
      </c>
      <c r="C22" s="1"/>
    </row>
    <row r="23" spans="1:4" x14ac:dyDescent="0.2">
      <c r="A23" t="s">
        <v>21</v>
      </c>
      <c r="B23" s="1">
        <v>340</v>
      </c>
      <c r="C23" s="1"/>
    </row>
    <row r="24" spans="1:4" x14ac:dyDescent="0.2">
      <c r="A24" t="s">
        <v>22</v>
      </c>
      <c r="B24" s="1">
        <v>408</v>
      </c>
      <c r="C24" s="1"/>
    </row>
    <row r="25" spans="1:4" x14ac:dyDescent="0.2">
      <c r="A25" s="3" t="s">
        <v>15</v>
      </c>
      <c r="B25" s="1"/>
      <c r="C25" s="2">
        <f>SUM(B18:B24)</f>
        <v>11011.89</v>
      </c>
    </row>
    <row r="26" spans="1:4" x14ac:dyDescent="0.2">
      <c r="B26" s="1"/>
      <c r="C26" s="1"/>
    </row>
    <row r="27" spans="1:4" x14ac:dyDescent="0.2">
      <c r="A27" t="s">
        <v>16</v>
      </c>
      <c r="B27" s="1">
        <v>683.76</v>
      </c>
      <c r="C27" s="1"/>
    </row>
    <row r="28" spans="1:4" x14ac:dyDescent="0.2">
      <c r="A28" t="s">
        <v>17</v>
      </c>
      <c r="B28" s="1">
        <v>207.26</v>
      </c>
      <c r="C28" s="1"/>
    </row>
    <row r="29" spans="1:4" x14ac:dyDescent="0.2">
      <c r="A29" s="3" t="s">
        <v>18</v>
      </c>
      <c r="B29" s="1"/>
      <c r="C29" s="2">
        <f>SUM(B27+B28)</f>
        <v>891.02</v>
      </c>
    </row>
    <row r="30" spans="1:4" x14ac:dyDescent="0.2">
      <c r="B30" s="1"/>
      <c r="C30" s="1"/>
    </row>
    <row r="31" spans="1:4" x14ac:dyDescent="0.2">
      <c r="A31" s="3" t="s">
        <v>19</v>
      </c>
      <c r="B31" s="1">
        <v>560</v>
      </c>
      <c r="C31" s="1"/>
      <c r="D31" t="s">
        <v>67</v>
      </c>
    </row>
    <row r="32" spans="1:4" x14ac:dyDescent="0.2">
      <c r="A32" s="3"/>
      <c r="B32" s="1"/>
      <c r="C32" s="1"/>
    </row>
    <row r="33" spans="1:3" x14ac:dyDescent="0.2">
      <c r="A33" s="3" t="s">
        <v>20</v>
      </c>
      <c r="B33" s="1">
        <v>939.47</v>
      </c>
      <c r="C33" s="1"/>
    </row>
    <row r="34" spans="1:3" x14ac:dyDescent="0.2">
      <c r="A34" s="3" t="s">
        <v>49</v>
      </c>
      <c r="B34" s="1"/>
      <c r="C34" s="2">
        <v>1096.47</v>
      </c>
    </row>
    <row r="35" spans="1:3" x14ac:dyDescent="0.2">
      <c r="B35" s="1"/>
      <c r="C35" s="1"/>
    </row>
    <row r="36" spans="1:3" x14ac:dyDescent="0.2">
      <c r="A36" t="s">
        <v>47</v>
      </c>
      <c r="B36" s="1">
        <v>600</v>
      </c>
      <c r="C36" s="1"/>
    </row>
    <row r="37" spans="1:3" x14ac:dyDescent="0.2">
      <c r="A37" t="s">
        <v>52</v>
      </c>
      <c r="B37" s="1">
        <v>6897.08</v>
      </c>
      <c r="C37" s="1"/>
    </row>
    <row r="38" spans="1:3" x14ac:dyDescent="0.2">
      <c r="A38" t="s">
        <v>51</v>
      </c>
      <c r="B38" s="1">
        <v>808</v>
      </c>
      <c r="C38" s="2">
        <f>SUM(B37+B38)</f>
        <v>7705.08</v>
      </c>
    </row>
    <row r="39" spans="1:3" x14ac:dyDescent="0.2">
      <c r="A39" t="s">
        <v>48</v>
      </c>
      <c r="B39" s="1">
        <v>382.96</v>
      </c>
      <c r="C39" s="1"/>
    </row>
    <row r="40" spans="1:3" x14ac:dyDescent="0.2">
      <c r="A40" t="s">
        <v>45</v>
      </c>
      <c r="B40" s="1">
        <v>840</v>
      </c>
      <c r="C40" s="1"/>
    </row>
    <row r="41" spans="1:3" x14ac:dyDescent="0.2">
      <c r="A41" t="s">
        <v>53</v>
      </c>
      <c r="B41" s="1"/>
      <c r="C41" s="2">
        <f>SUM(B36:B40)</f>
        <v>9528.0399999999991</v>
      </c>
    </row>
    <row r="42" spans="1:3" x14ac:dyDescent="0.2">
      <c r="B42" s="1"/>
      <c r="C42" s="1"/>
    </row>
    <row r="43" spans="1:3" x14ac:dyDescent="0.2">
      <c r="A43" t="s">
        <v>25</v>
      </c>
      <c r="B43" s="1">
        <v>300</v>
      </c>
      <c r="C43" s="1"/>
    </row>
    <row r="44" spans="1:3" x14ac:dyDescent="0.2">
      <c r="A44" t="s">
        <v>50</v>
      </c>
      <c r="B44" s="1">
        <v>585</v>
      </c>
      <c r="C44" s="1"/>
    </row>
    <row r="45" spans="1:3" x14ac:dyDescent="0.2">
      <c r="A45" t="s">
        <v>68</v>
      </c>
      <c r="B45" s="1">
        <v>157</v>
      </c>
      <c r="C45" s="1"/>
    </row>
    <row r="46" spans="1:3" x14ac:dyDescent="0.2">
      <c r="A46" t="s">
        <v>30</v>
      </c>
      <c r="B46" s="1">
        <v>5723.12</v>
      </c>
      <c r="C46" s="1"/>
    </row>
    <row r="47" spans="1:3" x14ac:dyDescent="0.2">
      <c r="A47" t="s">
        <v>55</v>
      </c>
      <c r="B47" s="1"/>
      <c r="C47" s="2">
        <f>SUM(B43:B46)</f>
        <v>6765.12</v>
      </c>
    </row>
    <row r="48" spans="1:3" x14ac:dyDescent="0.2">
      <c r="B48" s="1"/>
      <c r="C48" s="1"/>
    </row>
    <row r="49" spans="1:3" x14ac:dyDescent="0.2">
      <c r="A49" s="3" t="s">
        <v>54</v>
      </c>
      <c r="B49" s="1"/>
      <c r="C49" s="2">
        <f>SUM(C38+B46)</f>
        <v>13428.2</v>
      </c>
    </row>
    <row r="50" spans="1:3" x14ac:dyDescent="0.2">
      <c r="A50" s="3"/>
      <c r="B50" s="1"/>
      <c r="C50" s="2"/>
    </row>
    <row r="51" spans="1:3" x14ac:dyDescent="0.2">
      <c r="A51" s="3" t="s">
        <v>56</v>
      </c>
      <c r="B51" s="1"/>
      <c r="C51" s="2"/>
    </row>
    <row r="52" spans="1:3" x14ac:dyDescent="0.2">
      <c r="A52" t="s">
        <v>23</v>
      </c>
      <c r="B52" s="1">
        <v>58</v>
      </c>
      <c r="C52" s="2"/>
    </row>
    <row r="53" spans="1:3" x14ac:dyDescent="0.2">
      <c r="A53" t="s">
        <v>24</v>
      </c>
      <c r="B53" s="1">
        <v>35</v>
      </c>
      <c r="C53" s="1"/>
    </row>
    <row r="54" spans="1:3" x14ac:dyDescent="0.2">
      <c r="A54" t="s">
        <v>72</v>
      </c>
      <c r="B54" s="1">
        <v>346.5</v>
      </c>
      <c r="C54" s="1"/>
    </row>
    <row r="55" spans="1:3" x14ac:dyDescent="0.2">
      <c r="A55" s="3" t="s">
        <v>29</v>
      </c>
      <c r="C55" s="2">
        <f>SUM(B52:B54)</f>
        <v>439.5</v>
      </c>
    </row>
    <row r="57" spans="1:3" x14ac:dyDescent="0.2">
      <c r="B57" s="1"/>
      <c r="C57" s="2"/>
    </row>
    <row r="58" spans="1:3" x14ac:dyDescent="0.2">
      <c r="A58" s="3" t="s">
        <v>57</v>
      </c>
      <c r="B58" s="1">
        <v>486</v>
      </c>
      <c r="C58" s="2"/>
    </row>
    <row r="59" spans="1:3" x14ac:dyDescent="0.2">
      <c r="B59" s="1"/>
      <c r="C59" s="2"/>
    </row>
    <row r="60" spans="1:3" x14ac:dyDescent="0.2">
      <c r="A60" s="3" t="s">
        <v>58</v>
      </c>
      <c r="C60" s="2"/>
    </row>
    <row r="61" spans="1:3" x14ac:dyDescent="0.2">
      <c r="A61" s="1" t="s">
        <v>26</v>
      </c>
      <c r="B61" s="1">
        <v>21280</v>
      </c>
      <c r="C61" s="2"/>
    </row>
    <row r="62" spans="1:3" x14ac:dyDescent="0.2">
      <c r="A62" t="s">
        <v>27</v>
      </c>
      <c r="B62" s="1">
        <v>6705</v>
      </c>
      <c r="C62" s="2"/>
    </row>
    <row r="63" spans="1:3" x14ac:dyDescent="0.2">
      <c r="A63" t="s">
        <v>59</v>
      </c>
      <c r="B63" s="1">
        <v>109.2</v>
      </c>
      <c r="C63" s="2"/>
    </row>
    <row r="64" spans="1:3" x14ac:dyDescent="0.2">
      <c r="C64" s="2"/>
    </row>
    <row r="65" spans="1:3" x14ac:dyDescent="0.2">
      <c r="A65" s="3" t="s">
        <v>60</v>
      </c>
      <c r="B65" s="1"/>
      <c r="C65" s="2">
        <f>SUM(B61:B63)</f>
        <v>28094.2</v>
      </c>
    </row>
    <row r="66" spans="1:3" x14ac:dyDescent="0.2">
      <c r="B66" s="1"/>
      <c r="C66" s="2"/>
    </row>
    <row r="67" spans="1:3" x14ac:dyDescent="0.2">
      <c r="A67" s="7" t="s">
        <v>28</v>
      </c>
      <c r="B67" s="1">
        <v>553</v>
      </c>
      <c r="C67" s="2"/>
    </row>
    <row r="69" spans="1:3" s="3" customFormat="1" x14ac:dyDescent="0.2">
      <c r="A69" s="3" t="s">
        <v>46</v>
      </c>
      <c r="B69" s="1">
        <v>450</v>
      </c>
    </row>
    <row r="70" spans="1:3" s="3" customFormat="1" x14ac:dyDescent="0.2">
      <c r="B70" s="1"/>
    </row>
    <row r="71" spans="1:3" x14ac:dyDescent="0.2">
      <c r="A71" t="s">
        <v>69</v>
      </c>
      <c r="B71" s="1">
        <v>1</v>
      </c>
      <c r="C71" s="2"/>
    </row>
    <row r="72" spans="1:3" x14ac:dyDescent="0.2">
      <c r="A72" t="s">
        <v>71</v>
      </c>
      <c r="B72" s="2">
        <v>30</v>
      </c>
      <c r="C72" s="2"/>
    </row>
    <row r="75" spans="1:3" x14ac:dyDescent="0.2">
      <c r="A75" s="3" t="s">
        <v>61</v>
      </c>
      <c r="B75" s="8">
        <f>SUM(B18:B72)</f>
        <v>59749.239999999991</v>
      </c>
      <c r="C75" t="s">
        <v>70</v>
      </c>
    </row>
    <row r="77" spans="1:3" x14ac:dyDescent="0.2">
      <c r="A77" t="s">
        <v>62</v>
      </c>
      <c r="B77" s="8">
        <f>SUM(B14-B75)</f>
        <v>62064.49000000002</v>
      </c>
    </row>
    <row r="79" spans="1:3" x14ac:dyDescent="0.2">
      <c r="A79" t="s">
        <v>63</v>
      </c>
      <c r="B79" s="1">
        <v>61387.49</v>
      </c>
    </row>
    <row r="80" spans="1:3" x14ac:dyDescent="0.2">
      <c r="A80" t="s">
        <v>64</v>
      </c>
      <c r="B80" s="1">
        <v>677</v>
      </c>
    </row>
    <row r="81" spans="1:2" x14ac:dyDescent="0.2">
      <c r="A81" t="s">
        <v>65</v>
      </c>
      <c r="B81" s="8">
        <f>SUM(B79+B80)</f>
        <v>62064.49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3A28D-5938-704E-95B9-57D26AA740E8}">
  <dimension ref="A1"/>
  <sheetViews>
    <sheetView workbookViewId="0"/>
  </sheetViews>
  <sheetFormatPr baseColWidth="10" defaultRowHeight="16" x14ac:dyDescent="0.2"/>
  <sheetData>
    <row r="1" spans="1:1" x14ac:dyDescent="0.2">
      <c r="A1">
        <v>0.04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CAA35-F478-8746-8C90-5E9F0B917412}">
  <dimension ref="A1:C31"/>
  <sheetViews>
    <sheetView workbookViewId="0">
      <selection activeCell="E9" sqref="E9"/>
    </sheetView>
  </sheetViews>
  <sheetFormatPr baseColWidth="10" defaultRowHeight="16" x14ac:dyDescent="0.2"/>
  <cols>
    <col min="1" max="1" width="26.1640625" customWidth="1"/>
    <col min="2" max="2" width="21.1640625" customWidth="1"/>
    <col min="3" max="3" width="21" customWidth="1"/>
  </cols>
  <sheetData>
    <row r="1" spans="1:3" x14ac:dyDescent="0.2">
      <c r="A1" t="s">
        <v>31</v>
      </c>
      <c r="B1" t="s">
        <v>1</v>
      </c>
    </row>
    <row r="3" spans="1:3" x14ac:dyDescent="0.2">
      <c r="A3" s="3" t="s">
        <v>35</v>
      </c>
      <c r="B3" s="1"/>
      <c r="C3" s="2">
        <v>17635.2</v>
      </c>
    </row>
    <row r="4" spans="1:3" x14ac:dyDescent="0.2">
      <c r="B4" s="1"/>
      <c r="C4" s="1"/>
    </row>
    <row r="5" spans="1:3" x14ac:dyDescent="0.2">
      <c r="A5" s="3" t="s">
        <v>2</v>
      </c>
      <c r="B5" s="1"/>
      <c r="C5" s="1"/>
    </row>
    <row r="6" spans="1:3" x14ac:dyDescent="0.2">
      <c r="A6" t="s">
        <v>32</v>
      </c>
      <c r="B6" s="1">
        <v>3226</v>
      </c>
      <c r="C6" s="1"/>
    </row>
    <row r="7" spans="1:3" x14ac:dyDescent="0.2">
      <c r="A7" t="s">
        <v>37</v>
      </c>
      <c r="B7" s="1"/>
      <c r="C7" s="1"/>
    </row>
    <row r="8" spans="1:3" x14ac:dyDescent="0.2">
      <c r="B8" s="1"/>
      <c r="C8" s="1"/>
    </row>
    <row r="9" spans="1:3" x14ac:dyDescent="0.2">
      <c r="B9" s="1"/>
      <c r="C9" s="1"/>
    </row>
    <row r="10" spans="1:3" x14ac:dyDescent="0.2">
      <c r="B10" s="1"/>
      <c r="C10" s="1"/>
    </row>
    <row r="11" spans="1:3" x14ac:dyDescent="0.2">
      <c r="B11" s="1"/>
      <c r="C11" s="1"/>
    </row>
    <row r="12" spans="1:3" x14ac:dyDescent="0.2">
      <c r="A12" s="3" t="s">
        <v>9</v>
      </c>
      <c r="B12" s="1"/>
      <c r="C12" s="2">
        <f>SUM(C3+B6)</f>
        <v>20861.2</v>
      </c>
    </row>
    <row r="13" spans="1:3" x14ac:dyDescent="0.2">
      <c r="B13" s="1"/>
      <c r="C13" s="1"/>
    </row>
    <row r="14" spans="1:3" x14ac:dyDescent="0.2">
      <c r="A14" s="3" t="s">
        <v>10</v>
      </c>
      <c r="B14" s="1"/>
      <c r="C14" s="2"/>
    </row>
    <row r="16" spans="1:3" x14ac:dyDescent="0.2">
      <c r="A16" t="s">
        <v>38</v>
      </c>
      <c r="B16" s="1">
        <v>2497.12</v>
      </c>
    </row>
    <row r="17" spans="1:3" x14ac:dyDescent="0.2">
      <c r="A17" s="5">
        <v>45119</v>
      </c>
      <c r="B17" s="1"/>
    </row>
    <row r="18" spans="1:3" x14ac:dyDescent="0.2">
      <c r="A18" t="s">
        <v>33</v>
      </c>
      <c r="B18" s="1">
        <v>920</v>
      </c>
      <c r="C18" s="1"/>
    </row>
    <row r="19" spans="1:3" x14ac:dyDescent="0.2">
      <c r="A19" s="5">
        <v>45148</v>
      </c>
      <c r="B19" s="1"/>
      <c r="C19" s="1"/>
    </row>
    <row r="20" spans="1:3" x14ac:dyDescent="0.2">
      <c r="A20" t="s">
        <v>33</v>
      </c>
      <c r="B20" s="1">
        <v>3060</v>
      </c>
      <c r="C20" s="1"/>
    </row>
    <row r="21" spans="1:3" x14ac:dyDescent="0.2">
      <c r="B21" s="1"/>
      <c r="C21" s="1"/>
    </row>
    <row r="22" spans="1:3" x14ac:dyDescent="0.2">
      <c r="B22" s="1"/>
      <c r="C22" s="1"/>
    </row>
    <row r="23" spans="1:3" x14ac:dyDescent="0.2">
      <c r="B23" s="1"/>
      <c r="C23" s="1"/>
    </row>
    <row r="24" spans="1:3" x14ac:dyDescent="0.2">
      <c r="B24" s="4"/>
      <c r="C24" s="1"/>
    </row>
    <row r="25" spans="1:3" x14ac:dyDescent="0.2">
      <c r="B25" s="1"/>
      <c r="C25" s="1"/>
    </row>
    <row r="26" spans="1:3" x14ac:dyDescent="0.2">
      <c r="A26" s="3" t="s">
        <v>34</v>
      </c>
      <c r="B26" s="1"/>
      <c r="C26" s="2">
        <f>SUM(B16:B20)</f>
        <v>6477.12</v>
      </c>
    </row>
    <row r="29" spans="1:3" x14ac:dyDescent="0.2">
      <c r="A29" s="3" t="s">
        <v>73</v>
      </c>
      <c r="C29" s="2">
        <f>SUM(C12-C26)</f>
        <v>14384.080000000002</v>
      </c>
    </row>
    <row r="31" spans="1:3" x14ac:dyDescent="0.2">
      <c r="A31" t="s">
        <v>74</v>
      </c>
      <c r="C31" s="2">
        <v>14384.08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5A90-906C-C34C-ADAF-81E74D428E3F}">
  <dimension ref="A1:C29"/>
  <sheetViews>
    <sheetView workbookViewId="0">
      <selection activeCell="H28" sqref="H28"/>
    </sheetView>
  </sheetViews>
  <sheetFormatPr baseColWidth="10" defaultRowHeight="16" x14ac:dyDescent="0.2"/>
  <cols>
    <col min="1" max="1" width="28.1640625" customWidth="1"/>
    <col min="3" max="3" width="10.83203125" style="1"/>
  </cols>
  <sheetData>
    <row r="1" spans="1:3" x14ac:dyDescent="0.2">
      <c r="A1" s="3" t="s">
        <v>39</v>
      </c>
    </row>
    <row r="3" spans="1:3" x14ac:dyDescent="0.2">
      <c r="A3" s="3" t="s">
        <v>35</v>
      </c>
      <c r="C3" s="1">
        <v>35890.79</v>
      </c>
    </row>
    <row r="5" spans="1:3" x14ac:dyDescent="0.2">
      <c r="A5" s="3" t="s">
        <v>40</v>
      </c>
      <c r="C5" s="1">
        <v>0</v>
      </c>
    </row>
    <row r="7" spans="1:3" x14ac:dyDescent="0.2">
      <c r="A7" s="3" t="s">
        <v>41</v>
      </c>
      <c r="C7" s="2">
        <f>SUM(C29-C3)</f>
        <v>269.36000000000058</v>
      </c>
    </row>
    <row r="12" spans="1:3" x14ac:dyDescent="0.2">
      <c r="A12" s="3" t="s">
        <v>9</v>
      </c>
      <c r="C12" s="1">
        <v>36160.15</v>
      </c>
    </row>
    <row r="14" spans="1:3" x14ac:dyDescent="0.2">
      <c r="A14" s="3" t="s">
        <v>42</v>
      </c>
      <c r="C14" s="1">
        <v>0</v>
      </c>
    </row>
    <row r="17" spans="1:3" x14ac:dyDescent="0.2">
      <c r="A17" s="5"/>
    </row>
    <row r="19" spans="1:3" x14ac:dyDescent="0.2">
      <c r="A19" s="5"/>
    </row>
    <row r="26" spans="1:3" x14ac:dyDescent="0.2">
      <c r="A26" s="3" t="s">
        <v>43</v>
      </c>
      <c r="C26" s="1">
        <v>0</v>
      </c>
    </row>
    <row r="29" spans="1:3" x14ac:dyDescent="0.2">
      <c r="A29" s="3" t="s">
        <v>36</v>
      </c>
      <c r="C29" s="1">
        <v>36160.15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Treasury</vt:lpstr>
      <vt:lpstr>Business Banking</vt:lpstr>
      <vt:lpstr>Yarningale </vt:lpstr>
      <vt:lpstr>Deposit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2023-04-06T13:48:19Z</cp:lastPrinted>
  <dcterms:created xsi:type="dcterms:W3CDTF">2023-03-17T14:07:11Z</dcterms:created>
  <dcterms:modified xsi:type="dcterms:W3CDTF">2023-04-07T07:39:11Z</dcterms:modified>
</cp:coreProperties>
</file>